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hlbnederland-my.sharepoint.com/personal/j_crombach_hlb-van-daal_nl/Documents/Documenten/Documents/Modellen/"/>
    </mc:Choice>
  </mc:AlternateContent>
  <xr:revisionPtr revIDLastSave="2" documentId="8_{CF9F19CE-CE88-48EB-B721-68DE8264FE2C}" xr6:coauthVersionLast="45" xr6:coauthVersionMax="45" xr10:uidLastSave="{68130618-0E05-440C-93FB-40FFCA2246DF}"/>
  <bookViews>
    <workbookView xWindow="40665" yWindow="90" windowWidth="16635" windowHeight="15135" xr2:uid="{71403C00-6585-4A5D-BE38-6A9EDE57C71C}"/>
  </bookViews>
  <sheets>
    <sheet name="Corona-reserve" sheetId="1" r:id="rId1"/>
  </sheets>
  <externalReferences>
    <externalReference r:id="rId2"/>
  </externalReferences>
  <definedNames>
    <definedName name="a" hidden="1">{#N/A,#N/A,FALSE,"Bijlage 4"}</definedName>
    <definedName name="aaaa">{#N/A,#N/A,FALSE,"Bijlage 2";#N/A,#N/A,FALSE,"mva"}</definedName>
    <definedName name="_xlnm.Print_Area" localSheetId="0">'Corona-reserve'!$A$1:$M$37</definedName>
    <definedName name="b" hidden="1">{#N/A,#N/A,TRUE,"pag 1";#N/A,#N/A,TRUE,"VW 1";#N/A,#N/A,TRUE,"VW 2";#N/A,#N/A,TRUE,"VW 3";#N/A,#N/A,TRUE,"VW 4";#N/A,#N/A,TRUE,"VW 5";#N/A,#N/A,TRUE,"VW 6";#N/A,#N/A,TRUE,"bal";#N/A,#N/A,TRUE," W en V";#N/A,#N/A,TRUE,"bal spec";#N/A,#N/A,TRUE,"W&amp;V spec";#N/A,#N/A,TRUE,"venn.sch bal";#N/A,#N/A,TRUE,"ven.sch. W en V";#N/A,#N/A,TRUE,"ven.sch.bal spec";#N/A,#N/A,TRUE,"over. geg.";#N/A,#N/A,TRUE,"Bijlage";#N/A,#N/A,TRUE,"Controleblad"}</definedName>
    <definedName name="bb" hidden="1">{#N/A,#N/A,FALSE,"OB-LB-SV"}</definedName>
    <definedName name="bbbb">{#N/A,#N/A,TRUE,"pag 1";#N/A,#N/A,TRUE,"VW1";#N/A,#N/A,TRUE,"VW2";#N/A,#N/A,TRUE,"VW3";#N/A,#N/A,TRUE,"VW4";#N/A,#N/A,TRUE,"VW5";#N/A,#N/A,TRUE,"VW6";#N/A,#N/A,TRUE,"bal";#N/A,#N/A,TRUE," W en V";#N/A,#N/A,TRUE,"bal spec 1";#N/A,#N/A,TRUE,"bal spec 2";#N/A,#N/A,TRUE,"W en V spec";#N/A,#N/A,TRUE,"venn. bal";#N/A,#N/A,TRUE,"venn. W&amp;V";#N/A,#N/A,TRUE,"venn. toel bal";#N/A,#N/A,TRUE,"venn. toel W&amp;V";#N/A,#N/A,TRUE,"over geg";#N/A,#N/A,TRUE,"Bijlage"}</definedName>
    <definedName name="e">{#N/A,#N/A,TRUE,"pag 1";#N/A,#N/A,TRUE,"VW1";#N/A,#N/A,TRUE,"VW2";#N/A,#N/A,TRUE,"VW3";#N/A,#N/A,TRUE,"VW4";#N/A,#N/A,TRUE,"VW5";#N/A,#N/A,TRUE,"VW6";#N/A,#N/A,TRUE,"bal";#N/A,#N/A,TRUE," W en V";#N/A,#N/A,TRUE,"bal spec 1";#N/A,#N/A,TRUE,"bal spec 2";#N/A,#N/A,TRUE,"W en V spec";#N/A,#N/A,TRUE,"venn. bal";#N/A,#N/A,TRUE,"venn. W&amp;V";#N/A,#N/A,TRUE,"venn. toel bal";#N/A,#N/A,TRUE,"venn. toel W&amp;V";#N/A,#N/A,TRUE,"over geg";#N/A,#N/A,TRUE,"Bijlage"}</definedName>
    <definedName name="i" hidden="1">{#N/A,#N/A,TRUE,"pag 1";#N/A,#N/A,TRUE,"VW 1";#N/A,#N/A,TRUE,"VW 2";#N/A,#N/A,TRUE,"VW 3";#N/A,#N/A,TRUE,"VW 4";#N/A,#N/A,TRUE,"VW 5";#N/A,#N/A,TRUE,"VW 6";#N/A,#N/A,TRUE,"bal";#N/A,#N/A,TRUE," W en V";#N/A,#N/A,TRUE,"bal spec";#N/A,#N/A,TRUE,"W&amp;V spec";#N/A,#N/A,TRUE,"venn.sch bal";#N/A,#N/A,TRUE,"ven.sch. W en V";#N/A,#N/A,TRUE,"ven.sch.bal spec";#N/A,#N/A,TRUE,"over. geg.";#N/A,#N/A,TRUE,"Bijlage";#N/A,#N/A,TRUE,"Controleblad"}</definedName>
    <definedName name="latnet">{#N/A,#N/A,TRUE,"OB-LB-SV"}</definedName>
    <definedName name="latnetie">{#N/A,#N/A,FALSE,"Bijlage 2";#N/A,#N/A,FALSE,"mva"}</definedName>
    <definedName name="Namen_BVs">'[1]Toerekening VpB FE'!$F$9:$K$9</definedName>
    <definedName name="p" hidden="1">{#N/A,#N/A,FALSE,"OB-LB-SV"}</definedName>
    <definedName name="rrrrr">{#N/A,#N/A,TRUE,"OB-LB-SV"}</definedName>
    <definedName name="uu" hidden="1">{#N/A,#N/A,FALSE,"Bijlage 4"}</definedName>
    <definedName name="wrn.11256._.Materiële._.vaste._.activa._.Brinkmann._.Holding._.B.V..">{#N/A,#N/A,FALSE,"Bijlage 2";#N/A,#N/A,FALSE,"mva"}</definedName>
    <definedName name="wrn.11256._.Overige._.belastingen.">{#N/A,#N/A,TRUE,"OB-LB-SV"}</definedName>
    <definedName name="wrn.12528._.Bijlage._.1." hidden="1">{#N/A,#N/A,FALSE,"Bijlage 1"}</definedName>
    <definedName name="wrn.12528._.Bijlage._.3." hidden="1">{#N/A,#N/A,FALSE,"Bijlage 3"}</definedName>
    <definedName name="wrn.12528._.Bijlage._.4." hidden="1">{#N/A,#N/A,FALSE,"Bijlage 4"}</definedName>
    <definedName name="wrn.12528._.jaarrekening._.2000._.Holding._.C.._.van._.Geel._.B.V.." hidden="1">{#N/A,#N/A,TRUE,"pag 1";#N/A,#N/A,TRUE,"VW 1";#N/A,#N/A,TRUE,"VW 2";#N/A,#N/A,TRUE,"VW 3";#N/A,#N/A,TRUE,"VW 4";#N/A,#N/A,TRUE,"VW 5";#N/A,#N/A,TRUE,"VW 6";#N/A,#N/A,TRUE,"bal";#N/A,#N/A,TRUE," W en V";#N/A,#N/A,TRUE,"bal spec";#N/A,#N/A,TRUE,"W&amp;V spec";#N/A,#N/A,TRUE,"venn.sch bal";#N/A,#N/A,TRUE,"ven.sch. W en V";#N/A,#N/A,TRUE,"ven.sch.bal spec";#N/A,#N/A,TRUE,"over. geg.";#N/A,#N/A,TRUE,"Bijlage";#N/A,#N/A,TRUE,"Controleblad"}</definedName>
    <definedName name="wrn.12528._.OB._.LB._.SV." hidden="1">{#N/A,#N/A,FALSE,"OB-LB-SV"}</definedName>
    <definedName name="wrn.13167._.jaarrrekening._.beheer.">{#N/A,#N/A,TRUE,"pag 1";#N/A,#N/A,TRUE,"VW1";#N/A,#N/A,TRUE,"VW2";#N/A,#N/A,TRUE,"VW3";#N/A,#N/A,TRUE,"VW4";#N/A,#N/A,TRUE,"VW5";#N/A,#N/A,TRUE,"VW6";#N/A,#N/A,TRUE,"bal";#N/A,#N/A,TRUE," W en V";#N/A,#N/A,TRUE,"bal spec 1";#N/A,#N/A,TRUE,"bal spec 2";#N/A,#N/A,TRUE,"W en V spec";#N/A,#N/A,TRUE,"venn. bal";#N/A,#N/A,TRUE,"venn. W&amp;V";#N/A,#N/A,TRUE,"venn. toel bal";#N/A,#N/A,TRUE,"venn. toel W&amp;V";#N/A,#N/A,TRUE,"over geg";#N/A,#N/A,TRUE,"Bijlage"}</definedName>
    <definedName name="y" hidden="1">{#N/A,#N/A,FALSE,"Bijlage 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 r="D36" i="1"/>
  <c r="H36" i="1"/>
  <c r="H12" i="1" l="1"/>
  <c r="H14" i="1" s="1"/>
  <c r="H34" i="1"/>
  <c r="H25" i="1" s="1"/>
  <c r="H16" i="1" l="1"/>
  <c r="K12" i="1"/>
  <c r="K14" i="1" l="1"/>
  <c r="K29" i="1"/>
  <c r="H21" i="1"/>
  <c r="H27" i="1" s="1"/>
</calcChain>
</file>

<file path=xl/sharedStrings.xml><?xml version="1.0" encoding="utf-8"?>
<sst xmlns="http://schemas.openxmlformats.org/spreadsheetml/2006/main" count="29" uniqueCount="24">
  <si>
    <t>&gt;</t>
  </si>
  <si>
    <t>VPB opstap</t>
  </si>
  <si>
    <t>percentage</t>
  </si>
  <si>
    <t>tot</t>
  </si>
  <si>
    <t>van</t>
  </si>
  <si>
    <t>Tarief VPB</t>
  </si>
  <si>
    <t>af</t>
  </si>
  <si>
    <t>bij</t>
  </si>
  <si>
    <t>Cororna-reserve</t>
  </si>
  <si>
    <t>Belastbaar bedrag</t>
  </si>
  <si>
    <t>Quickscan voordeel corona-reserve</t>
  </si>
  <si>
    <t>Af: Voorlopige Aanslag VPB 2019</t>
  </si>
  <si>
    <t>Betaalde VPB</t>
  </si>
  <si>
    <t>vul een van beide</t>
  </si>
  <si>
    <t>Te verwachten teruggave VPB 2019</t>
  </si>
  <si>
    <t>Hoe hoog is volgens uw verwachting het resultaat?</t>
  </si>
  <si>
    <t>Resultaat na corona-reserve</t>
  </si>
  <si>
    <t>Resultaat na corona-reserve (afgerond op € 5)</t>
  </si>
  <si>
    <t>Resultaat in 2019 en 2020</t>
  </si>
  <si>
    <t>Vennootschapsbelasting (VPB)</t>
  </si>
  <si>
    <t>i</t>
  </si>
  <si>
    <t>Te verwachten besparing (tariefsvoordeel) door corona-reserve</t>
  </si>
  <si>
    <t>Bereken uw besparing door vormen corona-reserve!</t>
  </si>
  <si>
    <t>Verschuldigde VPB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</si>
</sst>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413]\ * #,##0_ ;_ [$€-413]\ * \-#,##0_ ;_ [$€-413]\ * &quot;-&quot;??_ ;_ @_ "/>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theme="0"/>
      <name val="Gotham Book"/>
      <family val="3"/>
    </font>
    <font>
      <sz val="10"/>
      <color theme="0"/>
      <name val="Gotham Book"/>
      <family val="3"/>
    </font>
    <font>
      <sz val="11"/>
      <name val="Gotham Book"/>
      <family val="3"/>
    </font>
    <font>
      <sz val="11"/>
      <color theme="1"/>
      <name val="Gotham Book"/>
      <family val="3"/>
    </font>
    <font>
      <sz val="24"/>
      <color theme="1"/>
      <name val="Gotham Book"/>
      <family val="3"/>
    </font>
    <font>
      <b/>
      <sz val="11"/>
      <color theme="1"/>
      <name val="Gotham Book"/>
      <family val="3"/>
    </font>
    <font>
      <sz val="10"/>
      <color theme="1"/>
      <name val="Gotham Book"/>
      <family val="3"/>
    </font>
    <font>
      <sz val="10"/>
      <name val="Gotham Book"/>
      <family val="3"/>
    </font>
    <font>
      <sz val="18"/>
      <name val="Gotham Book"/>
      <family val="3"/>
    </font>
    <font>
      <sz val="14"/>
      <color theme="0"/>
      <name val="Gotham Book"/>
      <family val="3"/>
    </font>
    <font>
      <b/>
      <sz val="11"/>
      <name val="Gotham Book"/>
      <family val="3"/>
    </font>
    <font>
      <u/>
      <sz val="11"/>
      <color theme="10"/>
      <name val="Calibri"/>
      <family val="2"/>
      <scheme val="minor"/>
    </font>
    <font>
      <sz val="9"/>
      <color theme="1"/>
      <name val="Gotham Book"/>
      <family val="3"/>
    </font>
    <font>
      <sz val="11"/>
      <color theme="4" tint="-0.24994659260841701"/>
      <name val="Webdings"/>
      <family val="1"/>
      <charset val="2"/>
    </font>
  </fonts>
  <fills count="7">
    <fill>
      <patternFill patternType="none"/>
    </fill>
    <fill>
      <patternFill patternType="gray125"/>
    </fill>
    <fill>
      <patternFill patternType="solid">
        <fgColor theme="0"/>
        <bgColor indexed="64"/>
      </patternFill>
    </fill>
    <fill>
      <patternFill patternType="solid">
        <fgColor rgb="FFFBBA00"/>
        <bgColor indexed="64"/>
      </patternFill>
    </fill>
    <fill>
      <patternFill patternType="solid">
        <fgColor rgb="FF005A77"/>
        <bgColor indexed="64"/>
      </patternFill>
    </fill>
    <fill>
      <patternFill patternType="solid">
        <fgColor rgb="FFC8D3D9"/>
        <bgColor indexed="64"/>
      </patternFill>
    </fill>
    <fill>
      <patternFill patternType="solid">
        <fgColor theme="4" tint="0.79998168889431442"/>
        <bgColor indexed="64"/>
      </patternFill>
    </fill>
  </fills>
  <borders count="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s>
  <cellStyleXfs count="5">
    <xf numFmtId="0" fontId="0" fillId="0" borderId="0"/>
    <xf numFmtId="0" fontId="1" fillId="0" borderId="0"/>
    <xf numFmtId="9" fontId="1" fillId="0" borderId="0" applyFont="0" applyFill="0" applyBorder="0" applyAlignment="0" applyProtection="0"/>
    <xf numFmtId="0" fontId="2" fillId="0" borderId="0"/>
    <xf numFmtId="0" fontId="14" fillId="0" borderId="0" applyNumberFormat="0" applyFill="0" applyBorder="0" applyAlignment="0" applyProtection="0"/>
  </cellStyleXfs>
  <cellXfs count="66">
    <xf numFmtId="0" fontId="0" fillId="0" borderId="0" xfId="0"/>
    <xf numFmtId="0" fontId="1" fillId="0" borderId="0" xfId="1"/>
    <xf numFmtId="0" fontId="1" fillId="2" borderId="0" xfId="1" applyFill="1"/>
    <xf numFmtId="0" fontId="4" fillId="4" borderId="8" xfId="3" applyFont="1" applyFill="1" applyBorder="1" applyAlignment="1">
      <alignment horizontal="center"/>
    </xf>
    <xf numFmtId="0" fontId="4" fillId="4" borderId="7" xfId="3" applyFont="1" applyFill="1" applyBorder="1" applyAlignment="1">
      <alignment horizontal="center"/>
    </xf>
    <xf numFmtId="0" fontId="4" fillId="4" borderId="9" xfId="3" applyFont="1" applyFill="1" applyBorder="1" applyAlignment="1">
      <alignment horizontal="center"/>
    </xf>
    <xf numFmtId="0" fontId="6" fillId="2" borderId="0" xfId="1" applyFont="1" applyFill="1"/>
    <xf numFmtId="0" fontId="7" fillId="2" borderId="0" xfId="1" applyFont="1" applyFill="1"/>
    <xf numFmtId="0" fontId="6" fillId="0" borderId="8" xfId="0" applyFont="1" applyBorder="1" applyAlignment="1">
      <alignment horizontal="center"/>
    </xf>
    <xf numFmtId="0" fontId="9" fillId="5" borderId="6" xfId="1" applyFont="1" applyFill="1" applyBorder="1" applyAlignment="1">
      <alignment horizontal="center"/>
    </xf>
    <xf numFmtId="0" fontId="9" fillId="5" borderId="5" xfId="0" applyFont="1" applyFill="1" applyBorder="1" applyAlignment="1">
      <alignment horizontal="center"/>
    </xf>
    <xf numFmtId="0" fontId="9" fillId="5" borderId="3" xfId="1" applyFont="1" applyFill="1" applyBorder="1" applyAlignment="1">
      <alignment horizontal="center"/>
    </xf>
    <xf numFmtId="0" fontId="9" fillId="5" borderId="2" xfId="1" applyFont="1" applyFill="1" applyBorder="1" applyAlignment="1">
      <alignment horizontal="center"/>
    </xf>
    <xf numFmtId="0" fontId="11" fillId="3" borderId="9" xfId="3" applyFont="1" applyFill="1" applyBorder="1" applyAlignment="1">
      <alignment horizontal="left" vertical="center"/>
    </xf>
    <xf numFmtId="0" fontId="11" fillId="3" borderId="8" xfId="3" applyFont="1" applyFill="1" applyBorder="1" applyAlignment="1">
      <alignment horizontal="left" vertical="center"/>
    </xf>
    <xf numFmtId="0" fontId="11" fillId="3" borderId="7" xfId="3" applyFont="1" applyFill="1" applyBorder="1" applyAlignment="1">
      <alignment horizontal="left" vertical="center"/>
    </xf>
    <xf numFmtId="0" fontId="12" fillId="4" borderId="9" xfId="3" applyFont="1" applyFill="1" applyBorder="1" applyAlignment="1">
      <alignment horizontal="left"/>
    </xf>
    <xf numFmtId="0" fontId="12" fillId="4" borderId="8" xfId="3" applyFont="1" applyFill="1" applyBorder="1" applyAlignment="1">
      <alignment horizontal="left"/>
    </xf>
    <xf numFmtId="0" fontId="12" fillId="4" borderId="7" xfId="3" applyFont="1" applyFill="1" applyBorder="1" applyAlignment="1">
      <alignment horizontal="left"/>
    </xf>
    <xf numFmtId="0" fontId="3" fillId="4" borderId="11" xfId="3" applyFont="1" applyFill="1" applyBorder="1" applyAlignment="1">
      <alignment horizontal="left"/>
    </xf>
    <xf numFmtId="0" fontId="3" fillId="4" borderId="8" xfId="3" applyFont="1" applyFill="1" applyBorder="1" applyAlignment="1">
      <alignment horizontal="center"/>
    </xf>
    <xf numFmtId="0" fontId="3" fillId="4" borderId="7" xfId="3" applyFont="1" applyFill="1" applyBorder="1" applyAlignment="1">
      <alignment horizontal="center"/>
    </xf>
    <xf numFmtId="0" fontId="3" fillId="4" borderId="9" xfId="3" applyFont="1" applyFill="1" applyBorder="1" applyAlignment="1">
      <alignment horizontal="left"/>
    </xf>
    <xf numFmtId="0" fontId="3" fillId="4" borderId="8" xfId="3" applyFont="1" applyFill="1" applyBorder="1" applyAlignment="1">
      <alignment horizontal="left"/>
    </xf>
    <xf numFmtId="0" fontId="5" fillId="5" borderId="6" xfId="3" applyFont="1" applyFill="1" applyBorder="1" applyAlignment="1"/>
    <xf numFmtId="0" fontId="5" fillId="5" borderId="5" xfId="3" applyFont="1" applyFill="1" applyBorder="1" applyAlignment="1"/>
    <xf numFmtId="164" fontId="6" fillId="5" borderId="5" xfId="1" applyNumberFormat="1" applyFont="1" applyFill="1" applyBorder="1" applyAlignment="1"/>
    <xf numFmtId="0" fontId="6" fillId="5" borderId="5" xfId="1" applyFont="1" applyFill="1" applyBorder="1" applyAlignment="1"/>
    <xf numFmtId="0" fontId="6" fillId="5" borderId="4" xfId="1" applyFont="1" applyFill="1" applyBorder="1" applyAlignment="1"/>
    <xf numFmtId="0" fontId="5" fillId="5" borderId="12" xfId="3" applyFont="1" applyFill="1" applyBorder="1" applyAlignment="1"/>
    <xf numFmtId="0" fontId="5" fillId="5" borderId="0" xfId="3" applyFont="1" applyFill="1" applyBorder="1" applyAlignment="1"/>
    <xf numFmtId="164" fontId="6" fillId="6" borderId="0" xfId="1" applyNumberFormat="1" applyFont="1" applyFill="1" applyBorder="1" applyAlignment="1" applyProtection="1">
      <protection locked="0"/>
    </xf>
    <xf numFmtId="0" fontId="6" fillId="5" borderId="0" xfId="1" applyFont="1" applyFill="1" applyBorder="1" applyAlignment="1"/>
    <xf numFmtId="0" fontId="6" fillId="5" borderId="13" xfId="1" applyFont="1" applyFill="1" applyBorder="1" applyAlignment="1"/>
    <xf numFmtId="164" fontId="6" fillId="5" borderId="0" xfId="1" applyNumberFormat="1" applyFont="1" applyFill="1" applyBorder="1" applyAlignment="1"/>
    <xf numFmtId="0" fontId="6" fillId="5" borderId="0" xfId="1" applyFont="1" applyFill="1" applyBorder="1" applyAlignment="1">
      <alignment horizontal="right"/>
    </xf>
    <xf numFmtId="0" fontId="13" fillId="5" borderId="12" xfId="3" applyFont="1" applyFill="1" applyBorder="1" applyAlignment="1"/>
    <xf numFmtId="0" fontId="13" fillId="5" borderId="0" xfId="3" applyFont="1" applyFill="1" applyBorder="1" applyAlignment="1"/>
    <xf numFmtId="164" fontId="6" fillId="5" borderId="10" xfId="1" applyNumberFormat="1" applyFont="1" applyFill="1" applyBorder="1" applyAlignment="1"/>
    <xf numFmtId="0" fontId="5" fillId="5" borderId="3" xfId="3" applyFont="1" applyFill="1" applyBorder="1" applyAlignment="1"/>
    <xf numFmtId="0" fontId="5" fillId="5" borderId="2" xfId="3" applyFont="1" applyFill="1" applyBorder="1" applyAlignment="1"/>
    <xf numFmtId="164" fontId="6" fillId="5" borderId="2" xfId="1" applyNumberFormat="1" applyFont="1" applyFill="1" applyBorder="1" applyAlignment="1"/>
    <xf numFmtId="0" fontId="6" fillId="5" borderId="2" xfId="1" applyFont="1" applyFill="1" applyBorder="1" applyAlignment="1"/>
    <xf numFmtId="0" fontId="6" fillId="5" borderId="1" xfId="1" applyFont="1" applyFill="1" applyBorder="1" applyAlignment="1"/>
    <xf numFmtId="0" fontId="5" fillId="2" borderId="0" xfId="3" applyFont="1" applyFill="1" applyBorder="1" applyAlignment="1"/>
    <xf numFmtId="164" fontId="6" fillId="2" borderId="0" xfId="1" applyNumberFormat="1" applyFont="1" applyFill="1" applyBorder="1" applyAlignment="1"/>
    <xf numFmtId="0" fontId="6" fillId="2" borderId="0" xfId="1" applyFont="1" applyFill="1" applyAlignment="1"/>
    <xf numFmtId="164" fontId="8" fillId="5" borderId="10" xfId="1" applyNumberFormat="1" applyFont="1" applyFill="1" applyBorder="1" applyAlignment="1"/>
    <xf numFmtId="164" fontId="9" fillId="5" borderId="5" xfId="1" applyNumberFormat="1" applyFont="1" applyFill="1" applyBorder="1" applyAlignment="1"/>
    <xf numFmtId="165" fontId="9" fillId="5" borderId="5" xfId="2" applyNumberFormat="1" applyFont="1" applyFill="1" applyBorder="1" applyAlignment="1"/>
    <xf numFmtId="0" fontId="9" fillId="5" borderId="5" xfId="1" applyFont="1" applyFill="1" applyBorder="1" applyAlignment="1"/>
    <xf numFmtId="0" fontId="10" fillId="5" borderId="4" xfId="3" applyFont="1" applyFill="1" applyBorder="1" applyAlignment="1"/>
    <xf numFmtId="164" fontId="9" fillId="5" borderId="2" xfId="1" applyNumberFormat="1" applyFont="1" applyFill="1" applyBorder="1" applyAlignment="1"/>
    <xf numFmtId="0" fontId="9" fillId="5" borderId="2" xfId="1" applyFont="1" applyFill="1" applyBorder="1" applyAlignment="1"/>
    <xf numFmtId="165" fontId="9" fillId="5" borderId="2" xfId="2" applyNumberFormat="1" applyFont="1" applyFill="1" applyBorder="1" applyAlignment="1"/>
    <xf numFmtId="164" fontId="9" fillId="5" borderId="1" xfId="1" applyNumberFormat="1" applyFont="1" applyFill="1" applyBorder="1" applyAlignment="1"/>
    <xf numFmtId="0" fontId="9" fillId="5" borderId="4" xfId="1" applyFont="1" applyFill="1" applyBorder="1" applyAlignment="1"/>
    <xf numFmtId="0" fontId="9" fillId="5" borderId="3" xfId="1" applyFont="1" applyFill="1" applyBorder="1" applyAlignment="1"/>
    <xf numFmtId="164" fontId="8" fillId="5" borderId="14" xfId="1" applyNumberFormat="1" applyFont="1" applyFill="1" applyBorder="1" applyAlignment="1"/>
    <xf numFmtId="0" fontId="1" fillId="5" borderId="5" xfId="1" applyFill="1" applyBorder="1" applyAlignment="1"/>
    <xf numFmtId="0" fontId="1" fillId="5" borderId="0" xfId="1" applyFill="1" applyBorder="1" applyAlignment="1"/>
    <xf numFmtId="0" fontId="15" fillId="6" borderId="0" xfId="1" applyFont="1" applyFill="1" applyBorder="1" applyAlignment="1"/>
    <xf numFmtId="0" fontId="6" fillId="5" borderId="12" xfId="1" applyFont="1" applyFill="1" applyBorder="1" applyAlignment="1"/>
    <xf numFmtId="0" fontId="6" fillId="5" borderId="3" xfId="1" applyFont="1" applyFill="1" applyBorder="1" applyAlignment="1"/>
    <xf numFmtId="0" fontId="16" fillId="5" borderId="0" xfId="4" applyFont="1" applyFill="1" applyBorder="1" applyAlignment="1" applyProtection="1">
      <protection locked="0"/>
    </xf>
    <xf numFmtId="0" fontId="16" fillId="5" borderId="13" xfId="4" applyFont="1" applyFill="1" applyBorder="1" applyAlignment="1" applyProtection="1">
      <protection locked="0"/>
    </xf>
  </cellXfs>
  <cellStyles count="5">
    <cellStyle name="Hyperlink" xfId="4" builtinId="8"/>
    <cellStyle name="Procent 4" xfId="2" xr:uid="{29B16594-C69C-48B2-824A-50CCA7CAF5A2}"/>
    <cellStyle name="Standaard" xfId="0" builtinId="0"/>
    <cellStyle name="Standaard 2" xfId="3" xr:uid="{AF583D80-21D7-49B4-A06D-4E45D377218E}"/>
    <cellStyle name="Standaard 4" xfId="1" xr:uid="{779FAEED-4971-4FB0-B5F5-A4677CBB0246}"/>
  </cellStyles>
  <dxfs count="0"/>
  <tableStyles count="0" defaultTableStyle="TableStyleMedium2" defaultPivotStyle="PivotStyleLight16"/>
  <colors>
    <mruColors>
      <color rgb="FFC8D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38100</xdr:rowOff>
    </xdr:from>
    <xdr:ext cx="2441360" cy="714375"/>
    <xdr:pic>
      <xdr:nvPicPr>
        <xdr:cNvPr id="2" name="Afbeelding 1">
          <a:extLst>
            <a:ext uri="{FF2B5EF4-FFF2-40B4-BE49-F238E27FC236}">
              <a16:creationId xmlns:a16="http://schemas.microsoft.com/office/drawing/2014/main" id="{00A86BBD-6248-4F84-B665-9BDD0CEF67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8100"/>
          <a:ext cx="2441360" cy="7143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del%20Brugstaat%202019%20HLB%20Van%20Daal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ugstaat"/>
      <sheetName val="VPB-balanspost"/>
      <sheetName val="Investering"/>
      <sheetName val="Desinvestering"/>
      <sheetName val="HIR"/>
      <sheetName val="Niet aftrekbaar"/>
      <sheetName val="Toerekening VpB FE"/>
      <sheetName val="Carry back"/>
      <sheetName val="Latente VpB"/>
    </sheetNames>
    <sheetDataSet>
      <sheetData sheetId="0"/>
      <sheetData sheetId="1"/>
      <sheetData sheetId="2"/>
      <sheetData sheetId="3"/>
      <sheetData sheetId="4"/>
      <sheetData sheetId="5"/>
      <sheetData sheetId="6">
        <row r="9">
          <cell r="F9" t="str">
            <v>B.V.  Holding</v>
          </cell>
          <cell r="G9" t="str">
            <v>B.V. A</v>
          </cell>
          <cell r="H9" t="str">
            <v>B.V. B</v>
          </cell>
          <cell r="I9" t="str">
            <v>B.V. C</v>
          </cell>
          <cell r="J9" t="str">
            <v>B.V. D</v>
          </cell>
          <cell r="K9" t="str">
            <v>B.V. E</v>
          </cell>
        </row>
      </sheetData>
      <sheetData sheetId="7"/>
      <sheetData sheetId="8"/>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215C-D48F-4A13-AEC1-6068325DBA4C}">
  <sheetPr>
    <pageSetUpPr fitToPage="1"/>
  </sheetPr>
  <dimension ref="A1:T44"/>
  <sheetViews>
    <sheetView tabSelected="1" workbookViewId="0">
      <pane ySplit="6" topLeftCell="A7" activePane="bottomLeft" state="frozen"/>
      <selection pane="bottomLeft" activeCell="H10" sqref="H10"/>
    </sheetView>
  </sheetViews>
  <sheetFormatPr defaultRowHeight="15" x14ac:dyDescent="0.25"/>
  <cols>
    <col min="1" max="1" width="2.28515625" style="1" customWidth="1"/>
    <col min="2" max="2" width="3.42578125" style="1" customWidth="1"/>
    <col min="3" max="3" width="10.42578125" style="1" customWidth="1"/>
    <col min="4" max="4" width="13.42578125" style="1" customWidth="1"/>
    <col min="5" max="5" width="15.7109375" style="1" customWidth="1"/>
    <col min="6" max="6" width="18.28515625" style="1" customWidth="1"/>
    <col min="7" max="7" width="2.7109375" style="1" bestFit="1" customWidth="1"/>
    <col min="8" max="8" width="21.140625" style="1" bestFit="1" customWidth="1"/>
    <col min="9" max="9" width="3.7109375" style="1" customWidth="1"/>
    <col min="10" max="10" width="4.140625" style="1" customWidth="1"/>
    <col min="11" max="11" width="21.140625" style="1" bestFit="1" customWidth="1"/>
    <col min="12" max="12" width="4.42578125" style="1" customWidth="1"/>
    <col min="13" max="13" width="2.28515625" style="1" customWidth="1"/>
    <col min="14" max="16384" width="9.140625" style="1"/>
  </cols>
  <sheetData>
    <row r="1" spans="1:20" x14ac:dyDescent="0.25">
      <c r="A1" s="2"/>
      <c r="B1" s="2"/>
      <c r="C1" s="2"/>
      <c r="D1" s="2"/>
      <c r="E1" s="2"/>
      <c r="F1" s="2"/>
      <c r="G1" s="2"/>
      <c r="H1" s="2"/>
      <c r="I1" s="2"/>
      <c r="J1" s="2"/>
      <c r="K1" s="2"/>
      <c r="L1" s="2"/>
      <c r="M1" s="2"/>
      <c r="N1" s="2"/>
      <c r="O1" s="2"/>
      <c r="P1" s="2"/>
      <c r="Q1" s="2"/>
      <c r="R1" s="2"/>
      <c r="S1" s="2"/>
      <c r="T1" s="2"/>
    </row>
    <row r="2" spans="1:20" x14ac:dyDescent="0.25">
      <c r="A2" s="2"/>
      <c r="B2" s="2"/>
      <c r="C2" s="2"/>
      <c r="D2" s="2"/>
      <c r="E2" s="2"/>
      <c r="F2" s="2"/>
      <c r="G2" s="2"/>
      <c r="H2" s="2"/>
      <c r="I2" s="2"/>
      <c r="J2" s="2"/>
      <c r="K2" s="2"/>
      <c r="L2" s="2"/>
      <c r="M2" s="2"/>
      <c r="N2" s="2"/>
      <c r="O2" s="2"/>
      <c r="P2" s="2"/>
      <c r="Q2" s="2"/>
      <c r="R2" s="2"/>
      <c r="S2" s="2"/>
      <c r="T2" s="2"/>
    </row>
    <row r="3" spans="1:20" ht="17.25" customHeight="1" x14ac:dyDescent="0.25">
      <c r="A3" s="2"/>
      <c r="B3" s="2"/>
      <c r="C3" s="2"/>
      <c r="D3" s="2"/>
      <c r="E3" s="2"/>
      <c r="F3" s="2"/>
      <c r="G3" s="2"/>
      <c r="H3" s="2"/>
      <c r="I3" s="2"/>
      <c r="J3" s="2"/>
      <c r="K3" s="2"/>
      <c r="L3" s="2"/>
      <c r="M3" s="2"/>
      <c r="N3" s="2"/>
      <c r="O3" s="2"/>
      <c r="P3" s="2"/>
      <c r="Q3" s="2"/>
      <c r="R3" s="2"/>
      <c r="S3" s="2"/>
      <c r="T3" s="2"/>
    </row>
    <row r="4" spans="1:20" ht="15.75" thickBot="1" x14ac:dyDescent="0.3">
      <c r="A4" s="2"/>
      <c r="B4" s="2"/>
      <c r="C4" s="2"/>
      <c r="D4" s="2"/>
      <c r="E4" s="2"/>
      <c r="F4" s="2"/>
      <c r="G4" s="2"/>
      <c r="H4" s="2"/>
      <c r="I4" s="2"/>
      <c r="J4" s="2"/>
      <c r="K4" s="2"/>
      <c r="L4" s="2"/>
      <c r="M4" s="2"/>
      <c r="N4" s="2"/>
      <c r="O4" s="2"/>
      <c r="P4" s="2"/>
      <c r="Q4" s="2"/>
      <c r="R4" s="2"/>
      <c r="S4" s="2"/>
      <c r="T4" s="2"/>
    </row>
    <row r="5" spans="1:20" ht="19.5" thickBot="1" x14ac:dyDescent="0.35">
      <c r="A5" s="6"/>
      <c r="B5" s="16" t="s">
        <v>10</v>
      </c>
      <c r="C5" s="17"/>
      <c r="D5" s="17"/>
      <c r="E5" s="17"/>
      <c r="F5" s="17"/>
      <c r="G5" s="17"/>
      <c r="H5" s="17"/>
      <c r="I5" s="17"/>
      <c r="J5" s="17"/>
      <c r="K5" s="17"/>
      <c r="L5" s="18"/>
      <c r="M5" s="2"/>
      <c r="N5" s="2"/>
      <c r="O5" s="2"/>
      <c r="P5" s="2"/>
      <c r="Q5" s="2"/>
      <c r="R5" s="2"/>
      <c r="S5" s="2"/>
      <c r="T5" s="2"/>
    </row>
    <row r="6" spans="1:20" ht="24" thickBot="1" x14ac:dyDescent="0.3">
      <c r="A6" s="6"/>
      <c r="B6" s="13" t="s">
        <v>22</v>
      </c>
      <c r="C6" s="14"/>
      <c r="D6" s="14"/>
      <c r="E6" s="14"/>
      <c r="F6" s="14"/>
      <c r="G6" s="14"/>
      <c r="H6" s="14"/>
      <c r="I6" s="14"/>
      <c r="J6" s="14"/>
      <c r="K6" s="14"/>
      <c r="L6" s="15"/>
      <c r="M6" s="2"/>
      <c r="N6" s="2"/>
      <c r="O6" s="2"/>
      <c r="P6" s="2"/>
      <c r="Q6" s="2"/>
      <c r="R6" s="2"/>
      <c r="S6" s="2"/>
      <c r="T6" s="2"/>
    </row>
    <row r="7" spans="1:20" ht="17.25" customHeight="1" thickBot="1" x14ac:dyDescent="0.5">
      <c r="A7" s="6"/>
      <c r="B7" s="7"/>
      <c r="C7" s="6"/>
      <c r="D7" s="6"/>
      <c r="E7" s="6"/>
      <c r="F7" s="6"/>
      <c r="G7" s="6"/>
      <c r="H7" s="6"/>
      <c r="I7" s="6"/>
      <c r="J7" s="6"/>
      <c r="K7" s="6"/>
      <c r="L7" s="6"/>
      <c r="M7" s="2"/>
      <c r="N7" s="2"/>
      <c r="O7" s="2"/>
      <c r="P7" s="2"/>
      <c r="Q7" s="2"/>
      <c r="R7" s="2"/>
      <c r="S7" s="2"/>
      <c r="T7" s="2"/>
    </row>
    <row r="8" spans="1:20" ht="15.75" thickBot="1" x14ac:dyDescent="0.3">
      <c r="A8" s="6"/>
      <c r="B8" s="19" t="s">
        <v>18</v>
      </c>
      <c r="C8" s="19"/>
      <c r="D8" s="19"/>
      <c r="E8" s="22"/>
      <c r="F8" s="23"/>
      <c r="G8" s="23"/>
      <c r="H8" s="20">
        <v>2019</v>
      </c>
      <c r="I8" s="23"/>
      <c r="J8" s="23"/>
      <c r="K8" s="20">
        <v>2020</v>
      </c>
      <c r="L8" s="21"/>
      <c r="M8" s="2"/>
      <c r="N8" s="2"/>
      <c r="O8" s="2"/>
      <c r="P8" s="2"/>
      <c r="Q8" s="2"/>
      <c r="R8" s="2"/>
      <c r="S8" s="2"/>
      <c r="T8" s="2"/>
    </row>
    <row r="9" spans="1:20" ht="6" customHeight="1" x14ac:dyDescent="0.25">
      <c r="A9" s="6"/>
      <c r="B9" s="24"/>
      <c r="C9" s="25"/>
      <c r="D9" s="25"/>
      <c r="E9" s="25"/>
      <c r="F9" s="25"/>
      <c r="G9" s="25"/>
      <c r="H9" s="26"/>
      <c r="I9" s="27"/>
      <c r="J9" s="27"/>
      <c r="K9" s="27"/>
      <c r="L9" s="28"/>
      <c r="M9" s="2"/>
      <c r="N9" s="2"/>
      <c r="O9" s="2"/>
      <c r="P9" s="2"/>
      <c r="Q9" s="2"/>
      <c r="R9" s="2"/>
      <c r="S9" s="2"/>
      <c r="T9" s="2"/>
    </row>
    <row r="10" spans="1:20" ht="17.25" customHeight="1" x14ac:dyDescent="0.3">
      <c r="A10" s="6"/>
      <c r="B10" s="29" t="s">
        <v>15</v>
      </c>
      <c r="C10" s="30"/>
      <c r="D10" s="30"/>
      <c r="E10" s="30"/>
      <c r="F10" s="30"/>
      <c r="G10" s="30"/>
      <c r="H10" s="31">
        <v>300000</v>
      </c>
      <c r="I10" s="64" t="s">
        <v>20</v>
      </c>
      <c r="J10" s="30"/>
      <c r="K10" s="31">
        <v>-200000</v>
      </c>
      <c r="L10" s="65" t="s">
        <v>20</v>
      </c>
      <c r="M10" s="2"/>
      <c r="N10" s="2"/>
      <c r="O10" s="2"/>
      <c r="P10" s="2"/>
      <c r="Q10" s="2"/>
      <c r="R10" s="2"/>
      <c r="S10" s="2"/>
      <c r="T10" s="2"/>
    </row>
    <row r="11" spans="1:20" ht="6" customHeight="1" x14ac:dyDescent="0.25">
      <c r="A11" s="6"/>
      <c r="B11" s="29"/>
      <c r="C11" s="30"/>
      <c r="D11" s="30"/>
      <c r="E11" s="30"/>
      <c r="F11" s="30"/>
      <c r="G11" s="30"/>
      <c r="H11" s="32"/>
      <c r="I11" s="32"/>
      <c r="J11" s="32"/>
      <c r="K11" s="32"/>
      <c r="L11" s="33"/>
      <c r="M11" s="2"/>
      <c r="N11" s="2"/>
      <c r="O11" s="2"/>
      <c r="P11" s="2"/>
      <c r="Q11" s="2"/>
      <c r="R11" s="2"/>
      <c r="S11" s="2"/>
      <c r="T11" s="2"/>
    </row>
    <row r="12" spans="1:20" ht="17.25" customHeight="1" x14ac:dyDescent="0.25">
      <c r="A12" s="6"/>
      <c r="B12" s="29" t="s">
        <v>8</v>
      </c>
      <c r="C12" s="30"/>
      <c r="D12" s="30"/>
      <c r="E12" s="30"/>
      <c r="F12" s="30"/>
      <c r="G12" s="30" t="s">
        <v>6</v>
      </c>
      <c r="H12" s="34">
        <f>IF(OR($K$10&gt;0,$K$10="",$H$10="",$H$10&lt;=0),0,-MIN(ABS($K$10),$H$10))</f>
        <v>-200000</v>
      </c>
      <c r="I12" s="32"/>
      <c r="J12" s="35" t="s">
        <v>7</v>
      </c>
      <c r="K12" s="34">
        <f>-H12</f>
        <v>200000</v>
      </c>
      <c r="L12" s="33"/>
      <c r="M12" s="2"/>
      <c r="N12" s="2"/>
      <c r="O12" s="2"/>
      <c r="P12" s="2"/>
      <c r="Q12" s="2"/>
      <c r="R12" s="2"/>
      <c r="S12" s="2"/>
      <c r="T12" s="2"/>
    </row>
    <row r="13" spans="1:20" ht="6" customHeight="1" x14ac:dyDescent="0.25">
      <c r="A13" s="6"/>
      <c r="B13" s="29"/>
      <c r="C13" s="30"/>
      <c r="D13" s="30"/>
      <c r="E13" s="30"/>
      <c r="F13" s="30"/>
      <c r="G13" s="30"/>
      <c r="H13" s="34"/>
      <c r="I13" s="32"/>
      <c r="J13" s="35"/>
      <c r="K13" s="34"/>
      <c r="L13" s="33"/>
      <c r="M13" s="2"/>
      <c r="N13" s="2"/>
      <c r="O13" s="2"/>
      <c r="P13" s="2"/>
      <c r="Q13" s="2"/>
      <c r="R13" s="2"/>
      <c r="S13" s="2"/>
      <c r="T13" s="2"/>
    </row>
    <row r="14" spans="1:20" ht="17.25" customHeight="1" thickBot="1" x14ac:dyDescent="0.3">
      <c r="A14" s="6"/>
      <c r="B14" s="36" t="s">
        <v>16</v>
      </c>
      <c r="C14" s="37"/>
      <c r="D14" s="30"/>
      <c r="E14" s="30"/>
      <c r="F14" s="30"/>
      <c r="G14" s="30"/>
      <c r="H14" s="38">
        <f>SUM(H10,H12)</f>
        <v>100000</v>
      </c>
      <c r="I14" s="32"/>
      <c r="J14" s="32"/>
      <c r="K14" s="38">
        <f>SUM(K10,K12)</f>
        <v>0</v>
      </c>
      <c r="L14" s="33"/>
      <c r="M14" s="2"/>
      <c r="N14" s="2"/>
      <c r="O14" s="2"/>
      <c r="P14" s="2"/>
      <c r="Q14" s="2"/>
      <c r="R14" s="2"/>
      <c r="S14" s="2"/>
      <c r="T14" s="2"/>
    </row>
    <row r="15" spans="1:20" ht="6" customHeight="1" thickTop="1" x14ac:dyDescent="0.25">
      <c r="A15" s="6"/>
      <c r="B15" s="29"/>
      <c r="C15" s="30"/>
      <c r="D15" s="30"/>
      <c r="E15" s="30"/>
      <c r="F15" s="30"/>
      <c r="G15" s="30"/>
      <c r="H15" s="32"/>
      <c r="I15" s="32"/>
      <c r="J15" s="32"/>
      <c r="K15" s="32"/>
      <c r="L15" s="33"/>
      <c r="M15" s="2"/>
      <c r="N15" s="2"/>
      <c r="O15" s="2"/>
      <c r="P15" s="2"/>
      <c r="Q15" s="2"/>
      <c r="R15" s="2"/>
      <c r="S15" s="2"/>
      <c r="T15" s="2"/>
    </row>
    <row r="16" spans="1:20" x14ac:dyDescent="0.25">
      <c r="A16" s="6"/>
      <c r="B16" s="29" t="s">
        <v>17</v>
      </c>
      <c r="C16" s="30"/>
      <c r="D16" s="30"/>
      <c r="E16" s="30"/>
      <c r="F16" s="30"/>
      <c r="G16" s="30"/>
      <c r="H16" s="34">
        <f>IF(H14&gt;0,FLOOR(H14,5),0)</f>
        <v>100000</v>
      </c>
      <c r="I16" s="32"/>
      <c r="J16" s="32"/>
      <c r="K16" s="32"/>
      <c r="L16" s="33"/>
      <c r="M16" s="2"/>
      <c r="N16" s="2"/>
      <c r="O16" s="2"/>
      <c r="P16" s="2"/>
      <c r="Q16" s="2"/>
      <c r="R16" s="2"/>
      <c r="S16" s="2"/>
      <c r="T16" s="2"/>
    </row>
    <row r="17" spans="1:20" ht="6" customHeight="1" thickBot="1" x14ac:dyDescent="0.3">
      <c r="A17" s="6"/>
      <c r="B17" s="39"/>
      <c r="C17" s="40"/>
      <c r="D17" s="40"/>
      <c r="E17" s="40"/>
      <c r="F17" s="40"/>
      <c r="G17" s="40"/>
      <c r="H17" s="41"/>
      <c r="I17" s="42"/>
      <c r="J17" s="42"/>
      <c r="K17" s="42"/>
      <c r="L17" s="43"/>
      <c r="M17" s="2"/>
      <c r="N17" s="2"/>
      <c r="O17" s="2"/>
      <c r="P17" s="2"/>
      <c r="Q17" s="2"/>
      <c r="R17" s="2"/>
      <c r="S17" s="2"/>
      <c r="T17" s="2"/>
    </row>
    <row r="18" spans="1:20" ht="15.75" thickBot="1" x14ac:dyDescent="0.3">
      <c r="A18" s="6"/>
      <c r="B18" s="44"/>
      <c r="C18" s="44"/>
      <c r="D18" s="44"/>
      <c r="E18" s="44"/>
      <c r="F18" s="44"/>
      <c r="G18" s="44"/>
      <c r="H18" s="45"/>
      <c r="I18" s="46"/>
      <c r="J18" s="46"/>
      <c r="K18" s="46"/>
      <c r="L18" s="46"/>
      <c r="M18" s="2"/>
      <c r="N18" s="2"/>
      <c r="O18" s="2"/>
      <c r="P18" s="2"/>
      <c r="Q18" s="2"/>
      <c r="R18" s="2"/>
      <c r="S18" s="2"/>
      <c r="T18" s="2"/>
    </row>
    <row r="19" spans="1:20" ht="15.75" thickBot="1" x14ac:dyDescent="0.3">
      <c r="A19" s="6"/>
      <c r="B19" s="19" t="s">
        <v>19</v>
      </c>
      <c r="C19" s="19"/>
      <c r="D19" s="19"/>
      <c r="E19" s="22"/>
      <c r="F19" s="23"/>
      <c r="G19" s="23"/>
      <c r="H19" s="20">
        <v>2019</v>
      </c>
      <c r="I19" s="23"/>
      <c r="J19" s="23"/>
      <c r="K19" s="20"/>
      <c r="L19" s="21"/>
      <c r="M19" s="2"/>
      <c r="N19" s="2"/>
      <c r="O19" s="2"/>
      <c r="P19" s="2"/>
      <c r="Q19" s="2"/>
      <c r="R19" s="2"/>
      <c r="S19" s="2"/>
      <c r="T19" s="2"/>
    </row>
    <row r="20" spans="1:20" ht="6" customHeight="1" x14ac:dyDescent="0.25">
      <c r="A20" s="6"/>
      <c r="B20" s="24"/>
      <c r="C20" s="25"/>
      <c r="D20" s="25"/>
      <c r="E20" s="25"/>
      <c r="F20" s="25"/>
      <c r="G20" s="25"/>
      <c r="H20" s="27"/>
      <c r="I20" s="27"/>
      <c r="J20" s="27"/>
      <c r="K20" s="59"/>
      <c r="L20" s="28"/>
      <c r="M20" s="2"/>
      <c r="N20" s="2"/>
      <c r="O20" s="2"/>
      <c r="P20" s="2"/>
      <c r="Q20" s="2"/>
      <c r="R20" s="2"/>
      <c r="S20" s="2"/>
      <c r="T20" s="2"/>
    </row>
    <row r="21" spans="1:20" x14ac:dyDescent="0.25">
      <c r="A21" s="6"/>
      <c r="B21" s="36" t="s">
        <v>23</v>
      </c>
      <c r="C21" s="37"/>
      <c r="D21" s="30"/>
      <c r="E21" s="30"/>
      <c r="F21" s="30"/>
      <c r="G21" s="30"/>
      <c r="H21" s="34">
        <f>IF(H16&gt;0,ROUNDDOWN(VLOOKUP(H16,$D$33:$H$34,3,1)*(H16-VLOOKUP(H16,$D$33:$H$34,1,1)),0)+VLOOKUP(H16,$D$33:$H$34,5,1),0)</f>
        <v>19000</v>
      </c>
      <c r="I21" s="32"/>
      <c r="J21" s="32"/>
      <c r="K21" s="32"/>
      <c r="L21" s="33"/>
      <c r="M21" s="2"/>
      <c r="N21" s="2"/>
      <c r="O21" s="2"/>
      <c r="P21" s="2"/>
      <c r="Q21" s="2"/>
      <c r="R21" s="2"/>
      <c r="S21" s="2"/>
      <c r="T21" s="2"/>
    </row>
    <row r="22" spans="1:20" ht="6" customHeight="1" x14ac:dyDescent="0.25">
      <c r="A22" s="6"/>
      <c r="B22" s="29"/>
      <c r="C22" s="30"/>
      <c r="D22" s="30"/>
      <c r="E22" s="30"/>
      <c r="F22" s="30"/>
      <c r="G22" s="30"/>
      <c r="H22" s="32"/>
      <c r="I22" s="32"/>
      <c r="J22" s="32"/>
      <c r="K22" s="60"/>
      <c r="L22" s="33"/>
      <c r="M22" s="2"/>
      <c r="N22" s="2"/>
      <c r="O22" s="2"/>
      <c r="P22" s="2"/>
      <c r="Q22" s="2"/>
      <c r="R22" s="2"/>
      <c r="S22" s="2"/>
      <c r="T22" s="2"/>
    </row>
    <row r="23" spans="1:20" x14ac:dyDescent="0.25">
      <c r="A23" s="6"/>
      <c r="B23" s="29" t="s">
        <v>11</v>
      </c>
      <c r="C23" s="30"/>
      <c r="D23" s="30"/>
      <c r="E23" s="30"/>
      <c r="F23" s="30"/>
      <c r="G23" s="30"/>
      <c r="H23" s="32"/>
      <c r="I23" s="32"/>
      <c r="J23" s="32"/>
      <c r="K23" s="32"/>
      <c r="L23" s="33"/>
      <c r="M23" s="2"/>
      <c r="N23" s="2"/>
      <c r="O23" s="2"/>
      <c r="P23" s="2"/>
      <c r="Q23" s="2"/>
      <c r="R23" s="2"/>
      <c r="S23" s="2"/>
      <c r="T23" s="2"/>
    </row>
    <row r="24" spans="1:20" ht="15.75" x14ac:dyDescent="0.3">
      <c r="A24" s="6"/>
      <c r="B24" s="29"/>
      <c r="C24" s="30" t="s">
        <v>9</v>
      </c>
      <c r="D24" s="30"/>
      <c r="E24" s="61" t="s">
        <v>13</v>
      </c>
      <c r="F24" s="31"/>
      <c r="G24" s="64" t="s">
        <v>20</v>
      </c>
      <c r="H24" s="32"/>
      <c r="I24" s="32"/>
      <c r="J24" s="32"/>
      <c r="K24" s="32"/>
      <c r="L24" s="33"/>
      <c r="M24" s="2"/>
      <c r="N24" s="2"/>
      <c r="O24" s="2"/>
      <c r="P24" s="2"/>
      <c r="Q24" s="2"/>
      <c r="R24" s="2"/>
      <c r="S24" s="2"/>
      <c r="T24" s="2"/>
    </row>
    <row r="25" spans="1:20" ht="15.75" x14ac:dyDescent="0.3">
      <c r="A25" s="6"/>
      <c r="B25" s="29"/>
      <c r="C25" s="30" t="s">
        <v>12</v>
      </c>
      <c r="D25" s="30"/>
      <c r="E25" s="61" t="s">
        <v>13</v>
      </c>
      <c r="F25" s="31">
        <v>113000</v>
      </c>
      <c r="G25" s="64" t="s">
        <v>20</v>
      </c>
      <c r="H25" s="34">
        <f>IF(F24&gt;0,ROUNDDOWN(VLOOKUP(F24,$D$33:$H$34,3,1)*(F24-VLOOKUP(F24,$D$33:$H$34,1,1)),0)+VLOOKUP(F24,$D$33:$H$34,5,1),IF(F25&gt;0,F25,0))</f>
        <v>113000</v>
      </c>
      <c r="I25" s="32"/>
      <c r="J25" s="32"/>
      <c r="K25" s="32"/>
      <c r="L25" s="33"/>
      <c r="M25" s="2"/>
      <c r="N25" s="2"/>
      <c r="O25" s="2"/>
      <c r="P25" s="2"/>
      <c r="Q25" s="2"/>
      <c r="R25" s="2"/>
      <c r="S25" s="2"/>
      <c r="T25" s="2"/>
    </row>
    <row r="26" spans="1:20" ht="6" customHeight="1" x14ac:dyDescent="0.25">
      <c r="A26" s="6"/>
      <c r="B26" s="29"/>
      <c r="C26" s="30"/>
      <c r="D26" s="30"/>
      <c r="E26" s="30"/>
      <c r="F26" s="30"/>
      <c r="G26" s="30"/>
      <c r="H26" s="34"/>
      <c r="I26" s="32"/>
      <c r="J26" s="32"/>
      <c r="K26" s="32"/>
      <c r="L26" s="33"/>
      <c r="M26" s="2"/>
      <c r="N26" s="2"/>
      <c r="O26" s="2"/>
      <c r="P26" s="2"/>
      <c r="Q26" s="2"/>
      <c r="R26" s="2"/>
      <c r="S26" s="2"/>
      <c r="T26" s="2"/>
    </row>
    <row r="27" spans="1:20" ht="15.75" thickBot="1" x14ac:dyDescent="0.3">
      <c r="A27" s="6"/>
      <c r="B27" s="36" t="s">
        <v>14</v>
      </c>
      <c r="C27" s="37"/>
      <c r="D27" s="30"/>
      <c r="E27" s="30"/>
      <c r="F27" s="30"/>
      <c r="G27" s="30"/>
      <c r="H27" s="47">
        <f>H25-H21</f>
        <v>94000</v>
      </c>
      <c r="I27" s="32"/>
      <c r="J27" s="32"/>
      <c r="K27" s="32"/>
      <c r="L27" s="33"/>
      <c r="M27" s="2"/>
      <c r="N27" s="2"/>
      <c r="O27" s="2"/>
      <c r="P27" s="2"/>
      <c r="Q27" s="2"/>
      <c r="R27" s="2"/>
      <c r="S27" s="2"/>
      <c r="T27" s="2"/>
    </row>
    <row r="28" spans="1:20" ht="6" customHeight="1" thickTop="1" x14ac:dyDescent="0.25">
      <c r="A28" s="6"/>
      <c r="B28" s="62"/>
      <c r="C28" s="32"/>
      <c r="D28" s="32"/>
      <c r="E28" s="32"/>
      <c r="F28" s="32"/>
      <c r="G28" s="32"/>
      <c r="H28" s="32"/>
      <c r="I28" s="32"/>
      <c r="J28" s="32"/>
      <c r="K28" s="32"/>
      <c r="L28" s="33"/>
      <c r="M28" s="2"/>
      <c r="N28" s="2"/>
      <c r="O28" s="2"/>
      <c r="P28" s="2"/>
      <c r="Q28" s="2"/>
      <c r="R28" s="2"/>
      <c r="S28" s="2"/>
      <c r="T28" s="2"/>
    </row>
    <row r="29" spans="1:20" ht="15.75" customHeight="1" thickBot="1" x14ac:dyDescent="0.3">
      <c r="A29" s="6"/>
      <c r="B29" s="36" t="s">
        <v>21</v>
      </c>
      <c r="C29" s="32"/>
      <c r="D29" s="32"/>
      <c r="E29" s="32"/>
      <c r="F29" s="32"/>
      <c r="G29" s="32"/>
      <c r="H29" s="32"/>
      <c r="I29" s="32"/>
      <c r="J29" s="32"/>
      <c r="K29" s="58">
        <f>MIN($K$12,$E$35)*(F33-F35)</f>
        <v>4999.9999999999991</v>
      </c>
      <c r="L29" s="33"/>
      <c r="M29" s="2"/>
      <c r="N29" s="2"/>
      <c r="O29" s="2"/>
      <c r="P29" s="2"/>
      <c r="Q29" s="2"/>
      <c r="R29" s="2"/>
      <c r="S29" s="2"/>
      <c r="T29" s="2"/>
    </row>
    <row r="30" spans="1:20" ht="6" customHeight="1" thickTop="1" thickBot="1" x14ac:dyDescent="0.3">
      <c r="A30" s="6"/>
      <c r="B30" s="63"/>
      <c r="C30" s="42"/>
      <c r="D30" s="42"/>
      <c r="E30" s="42"/>
      <c r="F30" s="42"/>
      <c r="G30" s="42"/>
      <c r="H30" s="42"/>
      <c r="I30" s="42"/>
      <c r="J30" s="42"/>
      <c r="K30" s="42"/>
      <c r="L30" s="43"/>
      <c r="M30" s="2"/>
      <c r="N30" s="2"/>
      <c r="O30" s="2"/>
      <c r="P30" s="2"/>
      <c r="Q30" s="2"/>
      <c r="R30" s="2"/>
      <c r="S30" s="2"/>
      <c r="T30" s="2"/>
    </row>
    <row r="31" spans="1:20" ht="15.75" thickBot="1" x14ac:dyDescent="0.3">
      <c r="A31" s="6"/>
      <c r="B31" s="46"/>
      <c r="C31" s="46"/>
      <c r="D31" s="46"/>
      <c r="E31" s="46"/>
      <c r="F31" s="46"/>
      <c r="G31" s="46"/>
      <c r="H31" s="46"/>
      <c r="I31" s="46"/>
      <c r="J31" s="46"/>
      <c r="K31" s="46"/>
      <c r="L31" s="46"/>
      <c r="M31" s="2"/>
      <c r="N31" s="2"/>
      <c r="O31" s="2"/>
      <c r="P31" s="2"/>
      <c r="Q31" s="2"/>
      <c r="R31" s="2"/>
      <c r="S31" s="2"/>
      <c r="T31" s="2"/>
    </row>
    <row r="32" spans="1:20" ht="15.75" thickBot="1" x14ac:dyDescent="0.3">
      <c r="A32" s="6"/>
      <c r="B32" s="5" t="s">
        <v>5</v>
      </c>
      <c r="C32" s="8"/>
      <c r="D32" s="3" t="s">
        <v>4</v>
      </c>
      <c r="E32" s="3" t="s">
        <v>3</v>
      </c>
      <c r="F32" s="3" t="s">
        <v>2</v>
      </c>
      <c r="G32" s="3"/>
      <c r="H32" s="4" t="s">
        <v>1</v>
      </c>
      <c r="I32" s="46"/>
      <c r="J32" s="46"/>
      <c r="K32" s="46"/>
      <c r="L32" s="46"/>
      <c r="M32" s="2"/>
      <c r="N32" s="2"/>
      <c r="O32" s="2"/>
      <c r="P32" s="2"/>
      <c r="Q32" s="2"/>
      <c r="R32" s="2"/>
      <c r="S32" s="2"/>
      <c r="T32" s="2"/>
    </row>
    <row r="33" spans="1:20" x14ac:dyDescent="0.25">
      <c r="A33" s="6"/>
      <c r="B33" s="9">
        <v>2019</v>
      </c>
      <c r="C33" s="10"/>
      <c r="D33" s="48">
        <v>0</v>
      </c>
      <c r="E33" s="48">
        <v>200000</v>
      </c>
      <c r="F33" s="49">
        <v>0.19</v>
      </c>
      <c r="G33" s="50"/>
      <c r="H33" s="51"/>
      <c r="I33" s="46"/>
      <c r="J33" s="46"/>
      <c r="K33" s="46"/>
      <c r="L33" s="46"/>
      <c r="M33" s="2"/>
      <c r="N33" s="2"/>
      <c r="O33" s="2"/>
      <c r="P33" s="2"/>
      <c r="Q33" s="2"/>
      <c r="R33" s="2"/>
      <c r="S33" s="2"/>
      <c r="T33" s="2"/>
    </row>
    <row r="34" spans="1:20" ht="15.75" thickBot="1" x14ac:dyDescent="0.3">
      <c r="A34" s="6"/>
      <c r="B34" s="11"/>
      <c r="C34" s="12"/>
      <c r="D34" s="52">
        <f>E33</f>
        <v>200000</v>
      </c>
      <c r="E34" s="53" t="s">
        <v>0</v>
      </c>
      <c r="F34" s="54">
        <v>0.25</v>
      </c>
      <c r="G34" s="53"/>
      <c r="H34" s="55">
        <f>ROUNDDOWN(E33*F33,0)</f>
        <v>38000</v>
      </c>
      <c r="I34" s="46"/>
      <c r="J34" s="46"/>
      <c r="K34" s="46"/>
      <c r="L34" s="46"/>
      <c r="M34" s="2"/>
      <c r="N34" s="2"/>
      <c r="O34" s="2"/>
      <c r="P34" s="2"/>
      <c r="Q34" s="2"/>
      <c r="R34" s="2"/>
      <c r="S34" s="2"/>
      <c r="T34" s="2"/>
    </row>
    <row r="35" spans="1:20" x14ac:dyDescent="0.25">
      <c r="A35" s="6"/>
      <c r="B35" s="9">
        <v>2020</v>
      </c>
      <c r="C35" s="10"/>
      <c r="D35" s="48">
        <v>0</v>
      </c>
      <c r="E35" s="48">
        <v>200000</v>
      </c>
      <c r="F35" s="49">
        <v>0.16500000000000001</v>
      </c>
      <c r="G35" s="50"/>
      <c r="H35" s="56"/>
      <c r="I35" s="46"/>
      <c r="J35" s="46"/>
      <c r="K35" s="46"/>
      <c r="L35" s="46"/>
      <c r="M35" s="2"/>
      <c r="N35" s="2"/>
      <c r="O35" s="2"/>
      <c r="P35" s="2"/>
      <c r="Q35" s="2"/>
      <c r="R35" s="2"/>
      <c r="S35" s="2"/>
      <c r="T35" s="2"/>
    </row>
    <row r="36" spans="1:20" ht="15.75" thickBot="1" x14ac:dyDescent="0.3">
      <c r="A36" s="6"/>
      <c r="B36" s="57"/>
      <c r="C36" s="53"/>
      <c r="D36" s="52">
        <f>E35</f>
        <v>200000</v>
      </c>
      <c r="E36" s="53" t="s">
        <v>0</v>
      </c>
      <c r="F36" s="54">
        <v>0.25</v>
      </c>
      <c r="G36" s="53"/>
      <c r="H36" s="55">
        <f>ROUNDDOWN(E35*F35,0)</f>
        <v>33000</v>
      </c>
      <c r="I36" s="46"/>
      <c r="J36" s="46"/>
      <c r="K36" s="46"/>
      <c r="L36" s="46"/>
      <c r="M36" s="2"/>
      <c r="N36" s="2"/>
      <c r="O36" s="2"/>
      <c r="P36" s="2"/>
      <c r="Q36" s="2"/>
      <c r="R36" s="2"/>
      <c r="S36" s="2"/>
      <c r="T36" s="2"/>
    </row>
    <row r="37" spans="1:20" x14ac:dyDescent="0.25">
      <c r="A37" s="2"/>
      <c r="B37" s="2"/>
      <c r="C37" s="2"/>
      <c r="D37" s="2"/>
      <c r="E37" s="2"/>
      <c r="F37" s="2"/>
      <c r="G37" s="2"/>
      <c r="H37" s="2"/>
      <c r="I37" s="2"/>
      <c r="J37" s="2"/>
      <c r="K37" s="2"/>
      <c r="L37" s="2"/>
      <c r="M37" s="2"/>
      <c r="N37" s="2"/>
      <c r="O37" s="2"/>
      <c r="P37" s="2"/>
      <c r="Q37" s="2"/>
      <c r="R37" s="2"/>
      <c r="S37" s="2"/>
      <c r="T37" s="2"/>
    </row>
    <row r="38" spans="1:20" x14ac:dyDescent="0.25">
      <c r="A38" s="2"/>
      <c r="B38" s="2"/>
      <c r="C38" s="2"/>
      <c r="D38" s="2"/>
      <c r="E38" s="2"/>
      <c r="F38" s="2"/>
      <c r="G38" s="2"/>
      <c r="H38" s="2"/>
      <c r="I38" s="2"/>
      <c r="J38" s="2"/>
      <c r="K38" s="2"/>
      <c r="L38" s="2"/>
      <c r="M38" s="2"/>
      <c r="N38" s="2"/>
      <c r="O38" s="2"/>
      <c r="P38" s="2"/>
      <c r="Q38" s="2"/>
      <c r="R38" s="2"/>
      <c r="S38" s="2"/>
      <c r="T38" s="2"/>
    </row>
    <row r="39" spans="1:20" x14ac:dyDescent="0.25">
      <c r="A39" s="2"/>
      <c r="B39" s="2"/>
      <c r="C39" s="2"/>
      <c r="D39" s="2"/>
      <c r="E39" s="2"/>
      <c r="F39" s="2"/>
      <c r="G39" s="2"/>
      <c r="H39" s="2"/>
      <c r="I39" s="2"/>
      <c r="J39" s="2"/>
      <c r="K39" s="2"/>
      <c r="L39" s="2"/>
      <c r="M39" s="2"/>
      <c r="N39" s="2"/>
      <c r="O39" s="2"/>
      <c r="P39" s="2"/>
      <c r="Q39" s="2"/>
      <c r="R39" s="2"/>
      <c r="S39" s="2"/>
      <c r="T39" s="2"/>
    </row>
    <row r="40" spans="1:20" x14ac:dyDescent="0.25">
      <c r="A40" s="2"/>
      <c r="B40" s="2"/>
      <c r="C40" s="2"/>
      <c r="D40" s="2"/>
      <c r="E40" s="2"/>
      <c r="F40" s="2"/>
      <c r="G40" s="2"/>
      <c r="H40" s="2"/>
      <c r="I40" s="2"/>
      <c r="J40" s="2"/>
      <c r="K40" s="2"/>
      <c r="L40" s="2"/>
      <c r="M40" s="2"/>
      <c r="N40" s="2"/>
      <c r="O40" s="2"/>
      <c r="P40" s="2"/>
      <c r="Q40" s="2"/>
      <c r="R40" s="2"/>
      <c r="S40" s="2"/>
      <c r="T40" s="2"/>
    </row>
    <row r="41" spans="1:20" x14ac:dyDescent="0.25">
      <c r="A41" s="2"/>
      <c r="B41" s="2"/>
      <c r="C41" s="2"/>
      <c r="D41" s="2"/>
      <c r="E41" s="2"/>
      <c r="F41" s="2"/>
      <c r="G41" s="2"/>
      <c r="H41" s="2"/>
      <c r="I41" s="2"/>
      <c r="J41" s="2"/>
      <c r="K41" s="2"/>
      <c r="L41" s="2"/>
      <c r="M41" s="2"/>
      <c r="N41" s="2"/>
      <c r="O41" s="2"/>
      <c r="P41" s="2"/>
      <c r="Q41" s="2"/>
      <c r="R41" s="2"/>
      <c r="S41" s="2"/>
      <c r="T41" s="2"/>
    </row>
    <row r="42" spans="1:20" x14ac:dyDescent="0.25">
      <c r="A42" s="2"/>
      <c r="B42" s="2"/>
      <c r="C42" s="2"/>
      <c r="D42" s="2"/>
      <c r="E42" s="2"/>
      <c r="F42" s="2"/>
      <c r="G42" s="2"/>
      <c r="H42" s="2"/>
      <c r="I42" s="2"/>
      <c r="J42" s="2"/>
      <c r="K42" s="2"/>
      <c r="L42" s="2"/>
      <c r="M42" s="2"/>
      <c r="N42" s="2"/>
      <c r="O42" s="2"/>
      <c r="P42" s="2"/>
      <c r="Q42" s="2"/>
      <c r="R42" s="2"/>
      <c r="S42" s="2"/>
      <c r="T42" s="2"/>
    </row>
    <row r="43" spans="1:20" x14ac:dyDescent="0.25">
      <c r="A43" s="2"/>
      <c r="B43" s="2"/>
      <c r="C43" s="2"/>
      <c r="D43" s="2"/>
      <c r="E43" s="2"/>
      <c r="F43" s="2"/>
      <c r="G43" s="2"/>
      <c r="H43" s="2"/>
      <c r="I43" s="2"/>
      <c r="J43" s="2"/>
      <c r="K43" s="2"/>
      <c r="L43" s="2"/>
      <c r="M43" s="2"/>
      <c r="N43" s="2"/>
      <c r="O43" s="2"/>
      <c r="P43" s="2"/>
      <c r="Q43" s="2"/>
      <c r="R43" s="2"/>
      <c r="S43" s="2"/>
      <c r="T43" s="2"/>
    </row>
    <row r="44" spans="1:20" x14ac:dyDescent="0.25">
      <c r="A44" s="2"/>
      <c r="B44" s="2"/>
      <c r="C44" s="2"/>
      <c r="D44" s="2"/>
      <c r="E44" s="2"/>
      <c r="F44" s="2"/>
      <c r="G44" s="2"/>
      <c r="H44" s="2"/>
      <c r="I44" s="2"/>
      <c r="J44" s="2"/>
      <c r="K44" s="2"/>
      <c r="L44" s="2"/>
      <c r="M44" s="2"/>
      <c r="N44" s="2"/>
      <c r="O44" s="2"/>
      <c r="P44" s="2"/>
      <c r="Q44" s="2"/>
      <c r="R44" s="2"/>
      <c r="S44" s="2"/>
      <c r="T44" s="2"/>
    </row>
  </sheetData>
  <sheetProtection algorithmName="SHA-512" hashValue="ClaFjzTVRUcIQTpWdzNqWBqNrIiWj+3rip+NnV2WOyXCBQ+MHfEADrBt4hVFwqt6fKp7D7VHwLfqzPNFq2Zr8w==" saltValue="hauI+cB+SXaemKHpAuzzBg==" spinCount="100000" sheet="1" objects="1" scenarios="1" selectLockedCells="1"/>
  <mergeCells count="3">
    <mergeCell ref="B33:C33"/>
    <mergeCell ref="B35:C35"/>
    <mergeCell ref="B32:C32"/>
  </mergeCells>
  <dataValidations count="4">
    <dataValidation type="custom" allowBlank="1" showInputMessage="1" showErrorMessage="1" promptTitle="Verwachte resultaat 2019" prompt="Voer hier het verwachte resultaat over het jaar 2019 in." sqref="I10" xr:uid="{0AF4DCF5-86EB-480F-96EE-47B8B71787EA}">
      <formula1>FALSE</formula1>
    </dataValidation>
    <dataValidation type="custom" allowBlank="1" showInputMessage="1" showErrorMessage="1" promptTitle="Verwachte resultaat 2020" prompt="Voer hier het verwachte resultaat over het jaar 2020 in." sqref="L10" xr:uid="{00BAB376-36C2-4E22-A713-CE2C84825A6E}">
      <formula1>FALSE</formula1>
    </dataValidation>
    <dataValidation type="custom" allowBlank="1" showInputMessage="1" showErrorMessage="1" promptTitle="Voorlopig Aanslag VPB 2019" prompt="Heeft u een Voorlopige Aanslag VPB 2019 betaald? Zo ja dan kunt u hier het op die aanslag vastgestelde belastbaar bedrag invoeren (zie &quot;Totaal belastbaar bedrag&quot; op de aanslag). Of voer in het veld hieronder de betaalde VPB in." sqref="G24" xr:uid="{34F99733-3215-4771-94C4-D30E53E8E91D}">
      <formula1>FALSE</formula1>
    </dataValidation>
    <dataValidation type="custom" allowBlank="1" showInputMessage="1" showErrorMessage="1" promptTitle="Voorlopig Aanslag VPB 2019" prompt="Heeft u een Voorlopige Aanslag VPB 2019 betaald? Zo ja voer dan hier de daarop betaalde betaalde VPB in. Of voer in het veld hierboven het op die aanslag vastgestelde belastbaar bedrag  (zie &quot;Totaal belastbaar bedrag&quot; op de aanslag). " sqref="G25" xr:uid="{512E1105-1C68-4952-8020-3F48AF40B92E}">
      <formula1>FALSE</formula1>
    </dataValidation>
  </dataValidations>
  <hyperlinks>
    <hyperlink ref="I10" location="'Corona-reserve'!I10" tooltip="Klik hier voor help" display="i" xr:uid="{900A7D9E-B8B1-4E9F-BBDB-CE20804A0453}"/>
    <hyperlink ref="L10" location="'Corona-reserve'!L10" tooltip="Klik hier voor help" display="i" xr:uid="{7BBDAAA4-AA15-4A6F-92A0-66E98BE0B962}"/>
    <hyperlink ref="G24" location="'Corona-reserve'!G24" tooltip="Klik hier voor help" display="i" xr:uid="{7AB64E84-19D3-456A-8898-E7C49E77D21E}"/>
    <hyperlink ref="G25" location="'Corona-reserve'!G25" tooltip="Klik hier voor help" display="i" xr:uid="{11DB3C1E-74D6-41DD-A66F-9B09456E7AD2}"/>
  </hyperlinks>
  <pageMargins left="0.70866141732283472" right="0.70866141732283472" top="0.74803149606299213" bottom="0.74803149606299213" header="0.31496062992125984" footer="0.31496062992125984"/>
  <pageSetup paperSize="9" orientation="landscape" r:id="rId1"/>
  <headerFooter>
    <oddFooter>&amp;C&amp;9- Geen accountantscontrole toegepast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DDB69AC4E27F49BD29B028BDB4F328" ma:contentTypeVersion="11" ma:contentTypeDescription="Een nieuw document maken." ma:contentTypeScope="" ma:versionID="e2ed92e9e3754e2cf09fa05e511318f9">
  <xsd:schema xmlns:xsd="http://www.w3.org/2001/XMLSchema" xmlns:xs="http://www.w3.org/2001/XMLSchema" xmlns:p="http://schemas.microsoft.com/office/2006/metadata/properties" xmlns:ns3="ba65c50a-bd7c-4a63-a590-c4275243bdd0" xmlns:ns4="3e6122e7-ab57-42fb-9012-4cb4febbf5b4" targetNamespace="http://schemas.microsoft.com/office/2006/metadata/properties" ma:root="true" ma:fieldsID="9de94f4090e381f8e463866a7253e190" ns3:_="" ns4:_="">
    <xsd:import namespace="ba65c50a-bd7c-4a63-a590-c4275243bdd0"/>
    <xsd:import namespace="3e6122e7-ab57-42fb-9012-4cb4febbf5b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65c50a-bd7c-4a63-a590-c4275243bdd0"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SharingHintHash" ma:index="10" nillable="true" ma:displayName="Hint-hash dele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6122e7-ab57-42fb-9012-4cb4febbf5b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FFF6B7-6189-408F-A280-3CB8D6624A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DFDE4F-859B-415E-A1E3-258EAB4404CE}">
  <ds:schemaRefs>
    <ds:schemaRef ds:uri="http://schemas.microsoft.com/sharepoint/v3/contenttype/forms"/>
  </ds:schemaRefs>
</ds:datastoreItem>
</file>

<file path=customXml/itemProps3.xml><?xml version="1.0" encoding="utf-8"?>
<ds:datastoreItem xmlns:ds="http://schemas.openxmlformats.org/officeDocument/2006/customXml" ds:itemID="{63F52A24-E80F-451F-9C99-CCEA83264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65c50a-bd7c-4a63-a590-c4275243bdd0"/>
    <ds:schemaRef ds:uri="3e6122e7-ab57-42fb-9012-4cb4febbf5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Corona-reserve</vt:lpstr>
      <vt:lpstr>'Corona-reserve'!Afdrukbereik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Crombach</dc:creator>
  <cp:lastModifiedBy>Jeroen Crombach</cp:lastModifiedBy>
  <cp:lastPrinted>2020-05-20T11:48:06Z</cp:lastPrinted>
  <dcterms:created xsi:type="dcterms:W3CDTF">2020-05-18T13:33:03Z</dcterms:created>
  <dcterms:modified xsi:type="dcterms:W3CDTF">2020-05-20T12:23:30Z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0x01010007DDB69AC4E27F49BD29B028BDB4F328</vt:lpwstr>
  </property>
</Properties>
</file>